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樹脂棟新設資料【山口工場】\樹脂棟費用\"/>
    </mc:Choice>
  </mc:AlternateContent>
  <xr:revisionPtr revIDLastSave="0" documentId="13_ncr:1_{81834299-300F-4E4A-A82F-EB8760A819C4}" xr6:coauthVersionLast="47" xr6:coauthVersionMax="47" xr10:uidLastSave="{00000000-0000-0000-0000-000000000000}"/>
  <bookViews>
    <workbookView xWindow="-120" yWindow="-120" windowWidth="29040" windowHeight="17520" xr2:uid="{DF4655A6-B9B4-41A0-A775-F13F9E59A886}"/>
  </bookViews>
  <sheets>
    <sheet name="Sheet1 (2)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G27" i="4"/>
  <c r="G26" i="4"/>
  <c r="G25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9" i="4" l="1"/>
  <c r="G21" i="4"/>
  <c r="G31" i="4" l="1"/>
  <c r="G32" i="4" s="1"/>
  <c r="G33" i="4" s="1"/>
</calcChain>
</file>

<file path=xl/sharedStrings.xml><?xml version="1.0" encoding="utf-8"?>
<sst xmlns="http://schemas.openxmlformats.org/spreadsheetml/2006/main" count="111" uniqueCount="85">
  <si>
    <t>品番</t>
    <rPh sb="0" eb="2">
      <t>ヒンバン</t>
    </rPh>
    <phoneticPr fontId="1"/>
  </si>
  <si>
    <t>数量</t>
    <rPh sb="0" eb="2">
      <t>スウリョウ</t>
    </rPh>
    <phoneticPr fontId="1"/>
  </si>
  <si>
    <t>価格</t>
    <rPh sb="0" eb="2">
      <t>カカク</t>
    </rPh>
    <phoneticPr fontId="1"/>
  </si>
  <si>
    <t>種別</t>
    <rPh sb="0" eb="2">
      <t>シュベツ</t>
    </rPh>
    <phoneticPr fontId="1"/>
  </si>
  <si>
    <t>サイズ</t>
    <phoneticPr fontId="1"/>
  </si>
  <si>
    <t>作業机</t>
    <rPh sb="0" eb="3">
      <t>サギョウツクエ</t>
    </rPh>
    <phoneticPr fontId="1"/>
  </si>
  <si>
    <t>材料ラック</t>
    <rPh sb="0" eb="2">
      <t>ザイリョウ</t>
    </rPh>
    <phoneticPr fontId="1"/>
  </si>
  <si>
    <t>製品置き場用机</t>
    <rPh sb="0" eb="3">
      <t>セイヒンオ</t>
    </rPh>
    <rPh sb="4" eb="6">
      <t>バヨウ</t>
    </rPh>
    <rPh sb="6" eb="7">
      <t>ツクエ</t>
    </rPh>
    <phoneticPr fontId="1"/>
  </si>
  <si>
    <t>エンドミル入れ</t>
    <phoneticPr fontId="1"/>
  </si>
  <si>
    <t>コレット入れ</t>
    <rPh sb="4" eb="5">
      <t>イ</t>
    </rPh>
    <phoneticPr fontId="1"/>
  </si>
  <si>
    <t>ツーリングキャビネット</t>
    <phoneticPr fontId="1"/>
  </si>
  <si>
    <t>キャビネット</t>
    <phoneticPr fontId="1"/>
  </si>
  <si>
    <t>パレット台車</t>
    <rPh sb="4" eb="6">
      <t>ダイシャ</t>
    </rPh>
    <phoneticPr fontId="1"/>
  </si>
  <si>
    <t>ツールワゴン</t>
    <phoneticPr fontId="1"/>
  </si>
  <si>
    <t>1800x750x740</t>
    <phoneticPr fontId="1"/>
  </si>
  <si>
    <t>1800x550x1800</t>
    <phoneticPr fontId="1"/>
  </si>
  <si>
    <t>1200x788x1510</t>
    <phoneticPr fontId="1"/>
  </si>
  <si>
    <t>1500x750x800</t>
    <phoneticPr fontId="1"/>
  </si>
  <si>
    <t>製品置き場用中棚</t>
    <rPh sb="0" eb="2">
      <t>セイヒン</t>
    </rPh>
    <rPh sb="2" eb="3">
      <t>オ</t>
    </rPh>
    <rPh sb="4" eb="5">
      <t>バ</t>
    </rPh>
    <rPh sb="5" eb="6">
      <t>ヨウ</t>
    </rPh>
    <rPh sb="6" eb="8">
      <t>ナカタナ</t>
    </rPh>
    <phoneticPr fontId="1"/>
  </si>
  <si>
    <t>作業机用キャビネットワゴン</t>
    <rPh sb="0" eb="3">
      <t>サギョウツクエ</t>
    </rPh>
    <rPh sb="3" eb="4">
      <t>ヨウ</t>
    </rPh>
    <phoneticPr fontId="1"/>
  </si>
  <si>
    <t>300ｘ223ｘ270</t>
    <phoneticPr fontId="1"/>
  </si>
  <si>
    <t>308x328x60</t>
    <phoneticPr fontId="1"/>
  </si>
  <si>
    <t>880x550x100</t>
    <phoneticPr fontId="1"/>
  </si>
  <si>
    <t>750x720x1140</t>
    <phoneticPr fontId="1"/>
  </si>
  <si>
    <t>KK-59LFW　</t>
    <phoneticPr fontId="2"/>
  </si>
  <si>
    <t>STN2-1218W　</t>
    <phoneticPr fontId="2"/>
  </si>
  <si>
    <t>NR-9354　</t>
    <phoneticPr fontId="2"/>
  </si>
  <si>
    <t>KHC-1575W　</t>
    <phoneticPr fontId="2"/>
  </si>
  <si>
    <t>NW-3CBW　</t>
    <phoneticPr fontId="2"/>
  </si>
  <si>
    <t>L4-12　</t>
    <phoneticPr fontId="2"/>
  </si>
  <si>
    <t>CP-32　</t>
    <phoneticPr fontId="2"/>
  </si>
  <si>
    <t>TLV8-S1061ACNG　</t>
    <phoneticPr fontId="2"/>
  </si>
  <si>
    <t>丸椅子　</t>
    <rPh sb="0" eb="3">
      <t>マルイス</t>
    </rPh>
    <phoneticPr fontId="2"/>
  </si>
  <si>
    <t>KC-1104　</t>
    <phoneticPr fontId="2"/>
  </si>
  <si>
    <t>RB-4RTG　</t>
    <phoneticPr fontId="2"/>
  </si>
  <si>
    <t>KK-1575KLW　</t>
    <phoneticPr fontId="2"/>
  </si>
  <si>
    <t>CSP-60124YSEW　</t>
    <phoneticPr fontId="2"/>
  </si>
  <si>
    <t>1500x750x740</t>
    <phoneticPr fontId="1"/>
  </si>
  <si>
    <t xml:space="preserve">KK-69LFW </t>
    <phoneticPr fontId="2"/>
  </si>
  <si>
    <t>合計金額</t>
    <rPh sb="0" eb="4">
      <t>ゴウケイキンガク</t>
    </rPh>
    <phoneticPr fontId="1"/>
  </si>
  <si>
    <t>製品入れ箱</t>
    <rPh sb="0" eb="3">
      <t>セイヒンイ</t>
    </rPh>
    <rPh sb="4" eb="5">
      <t>ハコ</t>
    </rPh>
    <phoneticPr fontId="1"/>
  </si>
  <si>
    <t>サカエ</t>
    <phoneticPr fontId="1"/>
  </si>
  <si>
    <t>メーカー</t>
    <phoneticPr fontId="1"/>
  </si>
  <si>
    <t>サンコー</t>
    <phoneticPr fontId="1"/>
  </si>
  <si>
    <t>モノタロウ</t>
    <phoneticPr fontId="1"/>
  </si>
  <si>
    <t>BLP-SH1560C</t>
    <phoneticPr fontId="1"/>
  </si>
  <si>
    <t>BL-56L4</t>
    <phoneticPr fontId="1"/>
  </si>
  <si>
    <t>BL-54L4</t>
    <phoneticPr fontId="1"/>
  </si>
  <si>
    <t>B5-03F1</t>
    <phoneticPr fontId="1"/>
  </si>
  <si>
    <t>軽量ラック150Kg用</t>
    <rPh sb="0" eb="2">
      <t>ケイリョウ</t>
    </rPh>
    <rPh sb="10" eb="11">
      <t>ヨウ</t>
    </rPh>
    <phoneticPr fontId="1"/>
  </si>
  <si>
    <t>ファイリングキャビネット　B5サイズ</t>
    <phoneticPr fontId="1"/>
  </si>
  <si>
    <t>軽量ラック150Kg用　棚板</t>
    <rPh sb="0" eb="2">
      <t>ケイリョウ</t>
    </rPh>
    <rPh sb="10" eb="11">
      <t>ヨウ</t>
    </rPh>
    <rPh sb="12" eb="14">
      <t>タナイタ</t>
    </rPh>
    <phoneticPr fontId="1"/>
  </si>
  <si>
    <t>1500×600</t>
    <phoneticPr fontId="1"/>
  </si>
  <si>
    <t>1800×600×1500</t>
    <phoneticPr fontId="1"/>
  </si>
  <si>
    <t>1200×600×1500</t>
    <phoneticPr fontId="1"/>
  </si>
  <si>
    <t xml:space="preserve">高さ740mm間口348mm奥行620mm </t>
    <phoneticPr fontId="1"/>
  </si>
  <si>
    <t>合計</t>
    <rPh sb="0" eb="2">
      <t>ゴウケイ</t>
    </rPh>
    <phoneticPr fontId="1"/>
  </si>
  <si>
    <t>税額</t>
    <rPh sb="0" eb="2">
      <t>ゼイガク</t>
    </rPh>
    <phoneticPr fontId="1"/>
  </si>
  <si>
    <t>税込み合計</t>
    <rPh sb="0" eb="2">
      <t>ゼイコ</t>
    </rPh>
    <rPh sb="3" eb="5">
      <t>ゴウケイ</t>
    </rPh>
    <phoneticPr fontId="1"/>
  </si>
  <si>
    <t>コクヨ</t>
    <phoneticPr fontId="1"/>
  </si>
  <si>
    <t>No</t>
    <phoneticPr fontId="1"/>
  </si>
  <si>
    <t>製造2係</t>
    <phoneticPr fontId="1"/>
  </si>
  <si>
    <t>検査係</t>
    <phoneticPr fontId="1"/>
  </si>
  <si>
    <t>サンボックス（青）前田機工</t>
    <rPh sb="9" eb="11">
      <t>マエダ</t>
    </rPh>
    <rPh sb="11" eb="13">
      <t>キコウ</t>
    </rPh>
    <phoneticPr fontId="1"/>
  </si>
  <si>
    <t>363×271×130</t>
    <phoneticPr fontId="1"/>
  </si>
  <si>
    <t xml:space="preserve">　①　KK-69LFW </t>
    <phoneticPr fontId="1"/>
  </si>
  <si>
    <t>②　KK-59LFW　</t>
    <phoneticPr fontId="1"/>
  </si>
  <si>
    <t>③　STN2-1218W　</t>
    <phoneticPr fontId="1"/>
  </si>
  <si>
    <t>④　NR-9354　</t>
    <phoneticPr fontId="1"/>
  </si>
  <si>
    <t>⑤　KHC-1575W</t>
    <phoneticPr fontId="1"/>
  </si>
  <si>
    <t>⑥　NW-3CBW</t>
    <phoneticPr fontId="1"/>
  </si>
  <si>
    <t>⑦　　L4-12</t>
    <phoneticPr fontId="1"/>
  </si>
  <si>
    <t>⑧　CP-32</t>
    <phoneticPr fontId="1"/>
  </si>
  <si>
    <t>⑨　TLV8-S1061ACNG</t>
    <phoneticPr fontId="1"/>
  </si>
  <si>
    <t>⑩　丸椅子　</t>
    <phoneticPr fontId="1"/>
  </si>
  <si>
    <t>⑪　KC-1104　</t>
    <phoneticPr fontId="1"/>
  </si>
  <si>
    <t>⑫　RB-4RTG　</t>
    <phoneticPr fontId="1"/>
  </si>
  <si>
    <t>⑬　KK-1575KLW　</t>
    <phoneticPr fontId="1"/>
  </si>
  <si>
    <t>⑭　CSP-60124YSEW　</t>
    <phoneticPr fontId="1"/>
  </si>
  <si>
    <t>⑮　サンボックス（青）</t>
    <phoneticPr fontId="1"/>
  </si>
  <si>
    <t>⑯　BLP-SH1560C</t>
    <phoneticPr fontId="1"/>
  </si>
  <si>
    <t>⑰　BL-56L4</t>
    <phoneticPr fontId="1"/>
  </si>
  <si>
    <t>⑱　BL-54L4</t>
    <phoneticPr fontId="1"/>
  </si>
  <si>
    <t>⑲　B5-03F1</t>
    <phoneticPr fontId="1"/>
  </si>
  <si>
    <t>樹脂棟移設関連備品</t>
    <rPh sb="0" eb="2">
      <t>ジュシ</t>
    </rPh>
    <rPh sb="2" eb="3">
      <t>トウ</t>
    </rPh>
    <rPh sb="3" eb="5">
      <t>イセツ</t>
    </rPh>
    <rPh sb="5" eb="7">
      <t>カンレン</t>
    </rPh>
    <rPh sb="7" eb="9">
      <t>ビヒン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</si>
</sst>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35</xdr:row>
      <xdr:rowOff>57151</xdr:rowOff>
    </xdr:from>
    <xdr:to>
      <xdr:col>2</xdr:col>
      <xdr:colOff>1181100</xdr:colOff>
      <xdr:row>48</xdr:row>
      <xdr:rowOff>152401</xdr:rowOff>
    </xdr:to>
    <xdr:pic>
      <xdr:nvPicPr>
        <xdr:cNvPr id="2" name="図 1" descr="軽量作業台 抗菌パールホワイト(KK/350kg/サカエリューム天板/H740) サカエ">
          <a:extLst>
            <a:ext uri="{FF2B5EF4-FFF2-40B4-BE49-F238E27FC236}">
              <a16:creationId xmlns:a16="http://schemas.microsoft.com/office/drawing/2014/main" id="{3C3A5754-B4AC-405A-A4CA-CC2CE0F9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629651"/>
          <a:ext cx="2324100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35</xdr:row>
      <xdr:rowOff>47625</xdr:rowOff>
    </xdr:from>
    <xdr:to>
      <xdr:col>4</xdr:col>
      <xdr:colOff>1114425</xdr:colOff>
      <xdr:row>48</xdr:row>
      <xdr:rowOff>76200</xdr:rowOff>
    </xdr:to>
    <xdr:pic>
      <xdr:nvPicPr>
        <xdr:cNvPr id="3" name="図 2" descr="軽量作業台 抗菌パールホワイト(KK/350kg/サカエリューム天板/H740) サカエ">
          <a:extLst>
            <a:ext uri="{FF2B5EF4-FFF2-40B4-BE49-F238E27FC236}">
              <a16:creationId xmlns:a16="http://schemas.microsoft.com/office/drawing/2014/main" id="{6232391B-3CA2-4A37-96BF-9867D2531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8620125"/>
          <a:ext cx="2257425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76199</xdr:colOff>
      <xdr:row>35</xdr:row>
      <xdr:rowOff>85725</xdr:rowOff>
    </xdr:from>
    <xdr:to>
      <xdr:col>6</xdr:col>
      <xdr:colOff>1123949</xdr:colOff>
      <xdr:row>48</xdr:row>
      <xdr:rowOff>95250</xdr:rowOff>
    </xdr:to>
    <xdr:pic>
      <xdr:nvPicPr>
        <xdr:cNvPr id="4" name="図 3" descr="サカエラック サカエ">
          <a:extLst>
            <a:ext uri="{FF2B5EF4-FFF2-40B4-BE49-F238E27FC236}">
              <a16:creationId xmlns:a16="http://schemas.microsoft.com/office/drawing/2014/main" id="{23CD3822-4D9D-4476-BC02-176F3680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499" y="8658225"/>
          <a:ext cx="2238375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35</xdr:row>
      <xdr:rowOff>95250</xdr:rowOff>
    </xdr:from>
    <xdr:to>
      <xdr:col>7</xdr:col>
      <xdr:colOff>2286001</xdr:colOff>
      <xdr:row>48</xdr:row>
      <xdr:rowOff>85726</xdr:rowOff>
    </xdr:to>
    <xdr:pic>
      <xdr:nvPicPr>
        <xdr:cNvPr id="5" name="図 4" descr="重量棚NR型 サカエ">
          <a:extLst>
            <a:ext uri="{FF2B5EF4-FFF2-40B4-BE49-F238E27FC236}">
              <a16:creationId xmlns:a16="http://schemas.microsoft.com/office/drawing/2014/main" id="{1E1E2524-DB6F-483D-B5A9-65848EB8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6267450"/>
          <a:ext cx="2219326" cy="2219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50</xdr:row>
      <xdr:rowOff>57150</xdr:rowOff>
    </xdr:from>
    <xdr:to>
      <xdr:col>2</xdr:col>
      <xdr:colOff>1138853</xdr:colOff>
      <xdr:row>63</xdr:row>
      <xdr:rowOff>66675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FCBBB6-D0CE-4B7B-AABE-A15A92961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01100"/>
          <a:ext cx="2253278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114301</xdr:colOff>
      <xdr:row>50</xdr:row>
      <xdr:rowOff>114300</xdr:rowOff>
    </xdr:from>
    <xdr:to>
      <xdr:col>4</xdr:col>
      <xdr:colOff>1076325</xdr:colOff>
      <xdr:row>63</xdr:row>
      <xdr:rowOff>38099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D85D1F8-8E39-452B-9BCC-F3C4EBB4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1" y="8858250"/>
          <a:ext cx="2152649" cy="2152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85724</xdr:colOff>
      <xdr:row>50</xdr:row>
      <xdr:rowOff>66674</xdr:rowOff>
    </xdr:from>
    <xdr:to>
      <xdr:col>6</xdr:col>
      <xdr:colOff>1152524</xdr:colOff>
      <xdr:row>63</xdr:row>
      <xdr:rowOff>95249</xdr:rowOff>
    </xdr:to>
    <xdr:pic>
      <xdr:nvPicPr>
        <xdr:cNvPr id="9" name="図 8" descr="スモールキャビネット用コレットプレート サカエ">
          <a:extLst>
            <a:ext uri="{FF2B5EF4-FFF2-40B4-BE49-F238E27FC236}">
              <a16:creationId xmlns:a16="http://schemas.microsoft.com/office/drawing/2014/main" id="{70EAA583-E3ED-4A6C-B7CA-2C7B73D9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8810624"/>
          <a:ext cx="2257425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47625</xdr:colOff>
      <xdr:row>50</xdr:row>
      <xdr:rowOff>114300</xdr:rowOff>
    </xdr:from>
    <xdr:to>
      <xdr:col>7</xdr:col>
      <xdr:colOff>2285999</xdr:colOff>
      <xdr:row>63</xdr:row>
      <xdr:rowOff>123824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583369B-256E-47E0-A53C-EF6FFB868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8858250"/>
          <a:ext cx="2238374" cy="223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95250</xdr:colOff>
      <xdr:row>50</xdr:row>
      <xdr:rowOff>85725</xdr:rowOff>
    </xdr:from>
    <xdr:to>
      <xdr:col>8</xdr:col>
      <xdr:colOff>2286000</xdr:colOff>
      <xdr:row>63</xdr:row>
      <xdr:rowOff>47625</xdr:rowOff>
    </xdr:to>
    <xdr:pic>
      <xdr:nvPicPr>
        <xdr:cNvPr id="11" name="図 10" descr="作業用PVCチェア 昇降機能付き モノタロウ">
          <a:extLst>
            <a:ext uri="{FF2B5EF4-FFF2-40B4-BE49-F238E27FC236}">
              <a16:creationId xmlns:a16="http://schemas.microsoft.com/office/drawing/2014/main" id="{E5A087BF-7336-43C7-AF84-39CB0CBCA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8829675"/>
          <a:ext cx="21907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65</xdr:row>
      <xdr:rowOff>114301</xdr:rowOff>
    </xdr:from>
    <xdr:to>
      <xdr:col>2</xdr:col>
      <xdr:colOff>1114422</xdr:colOff>
      <xdr:row>78</xdr:row>
      <xdr:rowOff>114298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32E6178-5BFA-42E2-A454-EE0A4527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430001"/>
          <a:ext cx="2228847" cy="2228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209549</xdr:colOff>
      <xdr:row>65</xdr:row>
      <xdr:rowOff>85724</xdr:rowOff>
    </xdr:from>
    <xdr:to>
      <xdr:col>4</xdr:col>
      <xdr:colOff>1142999</xdr:colOff>
      <xdr:row>77</xdr:row>
      <xdr:rowOff>152399</xdr:rowOff>
    </xdr:to>
    <xdr:pic>
      <xdr:nvPicPr>
        <xdr:cNvPr id="13" name="図 12" descr="固定ハンドル式 サカエ">
          <a:extLst>
            <a:ext uri="{FF2B5EF4-FFF2-40B4-BE49-F238E27FC236}">
              <a16:creationId xmlns:a16="http://schemas.microsoft.com/office/drawing/2014/main" id="{1F67D2EC-155C-4CF7-B492-527F6F61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599" y="11401424"/>
          <a:ext cx="212407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37858</xdr:colOff>
      <xdr:row>66</xdr:row>
      <xdr:rowOff>114299</xdr:rowOff>
    </xdr:from>
    <xdr:to>
      <xdr:col>6</xdr:col>
      <xdr:colOff>983168</xdr:colOff>
      <xdr:row>77</xdr:row>
      <xdr:rowOff>19574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1AF8A04-EC96-47FE-AF0A-2B23C3F2B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86158" y="11601449"/>
          <a:ext cx="2135935" cy="17912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65</xdr:row>
      <xdr:rowOff>133349</xdr:rowOff>
    </xdr:from>
    <xdr:to>
      <xdr:col>7</xdr:col>
      <xdr:colOff>2247900</xdr:colOff>
      <xdr:row>78</xdr:row>
      <xdr:rowOff>123824</xdr:rowOff>
    </xdr:to>
    <xdr:pic>
      <xdr:nvPicPr>
        <xdr:cNvPr id="15" name="図 14" descr="CSパールワゴン(中量/抗菌パールホワイト/サイレントエラストマー車/直進安定金具付) サカエ">
          <a:extLst>
            <a:ext uri="{FF2B5EF4-FFF2-40B4-BE49-F238E27FC236}">
              <a16:creationId xmlns:a16="http://schemas.microsoft.com/office/drawing/2014/main" id="{A000B36C-8B50-4B8B-BD1C-76915E20D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1449049"/>
          <a:ext cx="221932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85726</xdr:colOff>
      <xdr:row>65</xdr:row>
      <xdr:rowOff>114299</xdr:rowOff>
    </xdr:from>
    <xdr:to>
      <xdr:col>8</xdr:col>
      <xdr:colOff>2143126</xdr:colOff>
      <xdr:row>77</xdr:row>
      <xdr:rowOff>114299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EE9C7DF-95A1-427D-9D21-A0A62D30C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11429999"/>
          <a:ext cx="2057400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80</xdr:row>
      <xdr:rowOff>66675</xdr:rowOff>
    </xdr:from>
    <xdr:to>
      <xdr:col>2</xdr:col>
      <xdr:colOff>1095375</xdr:colOff>
      <xdr:row>92</xdr:row>
      <xdr:rowOff>123825</xdr:rowOff>
    </xdr:to>
    <xdr:pic>
      <xdr:nvPicPr>
        <xdr:cNvPr id="17" name="図 16" descr="軽量ラック 150kg用 棚板 2枚・棚受金具セット モノタロウ">
          <a:extLst>
            <a:ext uri="{FF2B5EF4-FFF2-40B4-BE49-F238E27FC236}">
              <a16:creationId xmlns:a16="http://schemas.microsoft.com/office/drawing/2014/main" id="{3EBA248F-F01E-4B94-A65E-B6EDDCC5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3954125"/>
          <a:ext cx="211455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123825</xdr:colOff>
      <xdr:row>80</xdr:row>
      <xdr:rowOff>95250</xdr:rowOff>
    </xdr:from>
    <xdr:to>
      <xdr:col>4</xdr:col>
      <xdr:colOff>1143000</xdr:colOff>
      <xdr:row>93</xdr:row>
      <xdr:rowOff>76200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6B4301C-CDAD-4239-A7ED-85EE066F5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982700"/>
          <a:ext cx="22098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80</xdr:row>
      <xdr:rowOff>161925</xdr:rowOff>
    </xdr:from>
    <xdr:to>
      <xdr:col>6</xdr:col>
      <xdr:colOff>981074</xdr:colOff>
      <xdr:row>93</xdr:row>
      <xdr:rowOff>28574</xdr:rowOff>
    </xdr:to>
    <xdr:pic>
      <xdr:nvPicPr>
        <xdr:cNvPr id="19" name="図 18" descr="軽量ラック 150kg モノタロウ">
          <a:extLst>
            <a:ext uri="{FF2B5EF4-FFF2-40B4-BE49-F238E27FC236}">
              <a16:creationId xmlns:a16="http://schemas.microsoft.com/office/drawing/2014/main" id="{A3EA0D97-DB4E-414B-B8EE-354D0E70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4049375"/>
          <a:ext cx="2095499" cy="209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9524</xdr:colOff>
      <xdr:row>80</xdr:row>
      <xdr:rowOff>142875</xdr:rowOff>
    </xdr:from>
    <xdr:to>
      <xdr:col>7</xdr:col>
      <xdr:colOff>2190749</xdr:colOff>
      <xdr:row>93</xdr:row>
      <xdr:rowOff>95250</xdr:rowOff>
    </xdr:to>
    <xdr:pic>
      <xdr:nvPicPr>
        <xdr:cNvPr id="20" name="図 19" descr="ファイリングキャビネット B5サイズ(配送・組立サービス付き) コクヨ">
          <a:extLst>
            <a:ext uri="{FF2B5EF4-FFF2-40B4-BE49-F238E27FC236}">
              <a16:creationId xmlns:a16="http://schemas.microsoft.com/office/drawing/2014/main" id="{176056CA-6B41-4822-8A7B-CFE5291F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4" y="14030325"/>
          <a:ext cx="2181225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35</xdr:row>
      <xdr:rowOff>104773</xdr:rowOff>
    </xdr:from>
    <xdr:to>
      <xdr:col>8</xdr:col>
      <xdr:colOff>2257426</xdr:colOff>
      <xdr:row>48</xdr:row>
      <xdr:rowOff>57149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785D468-9CF4-6B5D-86C1-5F8DB2B67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6276973"/>
          <a:ext cx="2181226" cy="2181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1647825</xdr:colOff>
      <xdr:row>0</xdr:row>
      <xdr:rowOff>47625</xdr:rowOff>
    </xdr:from>
    <xdr:to>
      <xdr:col>8</xdr:col>
      <xdr:colOff>2238070</xdr:colOff>
      <xdr:row>3</xdr:row>
      <xdr:rowOff>123520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564400D-C901-ACA9-AE3F-25C766F47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811000" y="47625"/>
          <a:ext cx="590245" cy="590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8252-0945-4204-9FFC-60EC3C5F3341}">
  <sheetPr>
    <pageSetUpPr fitToPage="1"/>
  </sheetPr>
  <dimension ref="B1:N96"/>
  <sheetViews>
    <sheetView tabSelected="1" workbookViewId="0">
      <selection activeCell="K7" sqref="K7"/>
    </sheetView>
  </sheetViews>
  <sheetFormatPr defaultRowHeight="13.5"/>
  <cols>
    <col min="1" max="1" width="9" style="1"/>
    <col min="2" max="5" width="15.625" style="1" customWidth="1"/>
    <col min="6" max="7" width="15.625" style="2" customWidth="1"/>
    <col min="8" max="9" width="30.625" style="1" customWidth="1"/>
    <col min="10" max="16384" width="9" style="1"/>
  </cols>
  <sheetData>
    <row r="1" spans="2:9">
      <c r="B1" s="1" t="s">
        <v>84</v>
      </c>
    </row>
    <row r="4" spans="2:9">
      <c r="B4" s="1" t="s">
        <v>61</v>
      </c>
      <c r="F4" s="1"/>
      <c r="G4" s="1"/>
    </row>
    <row r="5" spans="2:9">
      <c r="B5" s="6" t="s">
        <v>60</v>
      </c>
      <c r="C5" s="3" t="s">
        <v>42</v>
      </c>
      <c r="D5" s="3" t="s">
        <v>0</v>
      </c>
      <c r="E5" s="3" t="s">
        <v>1</v>
      </c>
      <c r="F5" s="4" t="s">
        <v>2</v>
      </c>
      <c r="G5" s="4" t="s">
        <v>39</v>
      </c>
      <c r="H5" s="3" t="s">
        <v>3</v>
      </c>
      <c r="I5" s="3" t="s">
        <v>4</v>
      </c>
    </row>
    <row r="6" spans="2:9">
      <c r="B6" s="3">
        <v>1</v>
      </c>
      <c r="C6" s="3" t="s">
        <v>41</v>
      </c>
      <c r="D6" s="5" t="s">
        <v>38</v>
      </c>
      <c r="E6" s="5">
        <v>2</v>
      </c>
      <c r="F6" s="4">
        <v>53900</v>
      </c>
      <c r="G6" s="4">
        <f>SUM(E6*F6)</f>
        <v>107800</v>
      </c>
      <c r="H6" s="3" t="s">
        <v>5</v>
      </c>
      <c r="I6" s="3" t="s">
        <v>14</v>
      </c>
    </row>
    <row r="7" spans="2:9">
      <c r="B7" s="3">
        <v>2</v>
      </c>
      <c r="C7" s="3" t="s">
        <v>41</v>
      </c>
      <c r="D7" s="5" t="s">
        <v>24</v>
      </c>
      <c r="E7" s="5">
        <v>2</v>
      </c>
      <c r="F7" s="4">
        <v>49900</v>
      </c>
      <c r="G7" s="4">
        <f>SUM(E7*F7)</f>
        <v>99800</v>
      </c>
      <c r="H7" s="3" t="s">
        <v>5</v>
      </c>
      <c r="I7" s="3" t="s">
        <v>37</v>
      </c>
    </row>
    <row r="8" spans="2:9">
      <c r="B8" s="3">
        <v>3</v>
      </c>
      <c r="C8" s="3" t="s">
        <v>41</v>
      </c>
      <c r="D8" s="5" t="s">
        <v>25</v>
      </c>
      <c r="E8" s="5">
        <v>2</v>
      </c>
      <c r="F8" s="4">
        <v>89900</v>
      </c>
      <c r="G8" s="4">
        <f>SUM(E8*F8)</f>
        <v>179800</v>
      </c>
      <c r="H8" s="3" t="s">
        <v>6</v>
      </c>
      <c r="I8" s="3" t="s">
        <v>15</v>
      </c>
    </row>
    <row r="9" spans="2:9">
      <c r="B9" s="3">
        <v>4</v>
      </c>
      <c r="C9" s="3" t="s">
        <v>41</v>
      </c>
      <c r="D9" s="5" t="s">
        <v>26</v>
      </c>
      <c r="E9" s="5">
        <v>1</v>
      </c>
      <c r="F9" s="4">
        <v>119000</v>
      </c>
      <c r="G9" s="4">
        <f>SUM(E9*F9)</f>
        <v>119000</v>
      </c>
      <c r="H9" s="3" t="s">
        <v>6</v>
      </c>
      <c r="I9" s="3" t="s">
        <v>16</v>
      </c>
    </row>
    <row r="10" spans="2:9">
      <c r="B10" s="3">
        <v>5</v>
      </c>
      <c r="C10" s="3" t="s">
        <v>41</v>
      </c>
      <c r="D10" s="5" t="s">
        <v>27</v>
      </c>
      <c r="E10" s="5">
        <v>2</v>
      </c>
      <c r="F10" s="4">
        <v>66900</v>
      </c>
      <c r="G10" s="4">
        <f>SUM(E10*F10)</f>
        <v>133800</v>
      </c>
      <c r="H10" s="3" t="s">
        <v>7</v>
      </c>
      <c r="I10" s="3" t="s">
        <v>17</v>
      </c>
    </row>
    <row r="11" spans="2:9">
      <c r="B11" s="3">
        <v>6</v>
      </c>
      <c r="C11" s="3" t="s">
        <v>41</v>
      </c>
      <c r="D11" s="5" t="s">
        <v>28</v>
      </c>
      <c r="E11" s="5">
        <v>3</v>
      </c>
      <c r="F11" s="4">
        <v>63900</v>
      </c>
      <c r="G11" s="4">
        <f>SUM(E11*F11)</f>
        <v>191700</v>
      </c>
      <c r="H11" s="3" t="s">
        <v>19</v>
      </c>
      <c r="I11" s="3"/>
    </row>
    <row r="12" spans="2:9">
      <c r="B12" s="3">
        <v>7</v>
      </c>
      <c r="C12" s="3" t="s">
        <v>41</v>
      </c>
      <c r="D12" s="5" t="s">
        <v>29</v>
      </c>
      <c r="E12" s="5">
        <v>5</v>
      </c>
      <c r="F12" s="4">
        <v>21900</v>
      </c>
      <c r="G12" s="4">
        <f>SUM(E12*F12)</f>
        <v>109500</v>
      </c>
      <c r="H12" s="3" t="s">
        <v>8</v>
      </c>
      <c r="I12" s="3" t="s">
        <v>20</v>
      </c>
    </row>
    <row r="13" spans="2:9">
      <c r="B13" s="3">
        <v>8</v>
      </c>
      <c r="C13" s="3" t="s">
        <v>41</v>
      </c>
      <c r="D13" s="5" t="s">
        <v>30</v>
      </c>
      <c r="E13" s="5">
        <v>1</v>
      </c>
      <c r="F13" s="4">
        <v>6490</v>
      </c>
      <c r="G13" s="4">
        <f>SUM(E13*F13)</f>
        <v>6490</v>
      </c>
      <c r="H13" s="3" t="s">
        <v>9</v>
      </c>
      <c r="I13" s="3" t="s">
        <v>21</v>
      </c>
    </row>
    <row r="14" spans="2:9">
      <c r="B14" s="3">
        <v>9</v>
      </c>
      <c r="C14" s="3" t="s">
        <v>41</v>
      </c>
      <c r="D14" s="5" t="s">
        <v>31</v>
      </c>
      <c r="E14" s="5">
        <v>1</v>
      </c>
      <c r="F14" s="4">
        <v>249000</v>
      </c>
      <c r="G14" s="4">
        <f>SUM(E14*F14)</f>
        <v>249000</v>
      </c>
      <c r="H14" s="3" t="s">
        <v>10</v>
      </c>
      <c r="I14" s="3" t="s">
        <v>22</v>
      </c>
    </row>
    <row r="15" spans="2:9">
      <c r="B15" s="3">
        <v>10</v>
      </c>
      <c r="C15" s="3" t="s">
        <v>44</v>
      </c>
      <c r="D15" s="5" t="s">
        <v>32</v>
      </c>
      <c r="E15" s="5">
        <v>3</v>
      </c>
      <c r="F15" s="4">
        <v>4990</v>
      </c>
      <c r="G15" s="4">
        <f>SUM(E15*F15)</f>
        <v>14970</v>
      </c>
      <c r="H15" s="3"/>
      <c r="I15" s="3"/>
    </row>
    <row r="16" spans="2:9">
      <c r="B16" s="3">
        <v>11</v>
      </c>
      <c r="C16" s="3" t="s">
        <v>41</v>
      </c>
      <c r="D16" s="5" t="s">
        <v>33</v>
      </c>
      <c r="E16" s="5">
        <v>1</v>
      </c>
      <c r="F16" s="4">
        <v>399000</v>
      </c>
      <c r="G16" s="4">
        <f>SUM(E16*F16)</f>
        <v>399000</v>
      </c>
      <c r="H16" s="3" t="s">
        <v>11</v>
      </c>
      <c r="I16" s="3" t="s">
        <v>23</v>
      </c>
    </row>
    <row r="17" spans="2:9">
      <c r="B17" s="3">
        <v>12</v>
      </c>
      <c r="C17" s="3" t="s">
        <v>41</v>
      </c>
      <c r="D17" s="5" t="s">
        <v>34</v>
      </c>
      <c r="E17" s="5">
        <v>1</v>
      </c>
      <c r="F17" s="4">
        <v>95900</v>
      </c>
      <c r="G17" s="4">
        <f>SUM(E17*F17)</f>
        <v>95900</v>
      </c>
      <c r="H17" s="3" t="s">
        <v>12</v>
      </c>
      <c r="I17" s="3"/>
    </row>
    <row r="18" spans="2:9">
      <c r="B18" s="3">
        <v>13</v>
      </c>
      <c r="C18" s="3" t="s">
        <v>41</v>
      </c>
      <c r="D18" s="5" t="s">
        <v>35</v>
      </c>
      <c r="E18" s="5">
        <v>2</v>
      </c>
      <c r="F18" s="4">
        <v>22900</v>
      </c>
      <c r="G18" s="4">
        <f>SUM(E18*F18)</f>
        <v>45800</v>
      </c>
      <c r="H18" s="3" t="s">
        <v>18</v>
      </c>
      <c r="I18" s="3"/>
    </row>
    <row r="19" spans="2:9">
      <c r="B19" s="3">
        <v>14</v>
      </c>
      <c r="C19" s="3" t="s">
        <v>41</v>
      </c>
      <c r="D19" s="5" t="s">
        <v>36</v>
      </c>
      <c r="E19" s="5">
        <v>1</v>
      </c>
      <c r="F19" s="4">
        <v>37900</v>
      </c>
      <c r="G19" s="4">
        <f>SUM(E19*F19)</f>
        <v>37900</v>
      </c>
      <c r="H19" s="3" t="s">
        <v>13</v>
      </c>
      <c r="I19" s="3"/>
    </row>
    <row r="20" spans="2:9">
      <c r="B20" s="3">
        <v>15</v>
      </c>
      <c r="C20" s="3" t="s">
        <v>43</v>
      </c>
      <c r="D20" s="5" t="s">
        <v>63</v>
      </c>
      <c r="E20" s="5">
        <v>10</v>
      </c>
      <c r="F20" s="4">
        <v>1790</v>
      </c>
      <c r="G20" s="4">
        <f>SUM(E20*F20)</f>
        <v>17900</v>
      </c>
      <c r="H20" s="3" t="s">
        <v>40</v>
      </c>
      <c r="I20" s="3" t="s">
        <v>64</v>
      </c>
    </row>
    <row r="21" spans="2:9">
      <c r="B21" s="3"/>
      <c r="C21" s="3"/>
      <c r="D21" s="3"/>
      <c r="E21" s="3"/>
      <c r="F21" s="4"/>
      <c r="G21" s="4">
        <f>SUM(G6:G20)</f>
        <v>1808360</v>
      </c>
      <c r="H21" s="3"/>
      <c r="I21" s="3"/>
    </row>
    <row r="23" spans="2:9">
      <c r="B23" s="1" t="s">
        <v>62</v>
      </c>
    </row>
    <row r="24" spans="2:9">
      <c r="B24" s="6" t="s">
        <v>60</v>
      </c>
      <c r="C24" s="3" t="s">
        <v>42</v>
      </c>
      <c r="D24" s="3" t="s">
        <v>0</v>
      </c>
      <c r="E24" s="3" t="s">
        <v>1</v>
      </c>
      <c r="F24" s="4" t="s">
        <v>2</v>
      </c>
      <c r="G24" s="4" t="s">
        <v>39</v>
      </c>
      <c r="H24" s="3" t="s">
        <v>3</v>
      </c>
      <c r="I24" s="3" t="s">
        <v>4</v>
      </c>
    </row>
    <row r="25" spans="2:9">
      <c r="B25" s="3">
        <v>16</v>
      </c>
      <c r="C25" s="3" t="s">
        <v>44</v>
      </c>
      <c r="D25" s="3" t="s">
        <v>45</v>
      </c>
      <c r="E25" s="3">
        <v>1</v>
      </c>
      <c r="F25" s="4">
        <v>14900</v>
      </c>
      <c r="G25" s="4">
        <f>SUM(E25*F25)</f>
        <v>14900</v>
      </c>
      <c r="H25" s="3" t="s">
        <v>51</v>
      </c>
      <c r="I25" s="3" t="s">
        <v>52</v>
      </c>
    </row>
    <row r="26" spans="2:9">
      <c r="B26" s="3">
        <v>17</v>
      </c>
      <c r="C26" s="3" t="s">
        <v>44</v>
      </c>
      <c r="D26" s="3" t="s">
        <v>46</v>
      </c>
      <c r="E26" s="3">
        <v>2</v>
      </c>
      <c r="F26" s="4">
        <v>26900</v>
      </c>
      <c r="G26" s="4">
        <f>SUM(E26*F26)</f>
        <v>53800</v>
      </c>
      <c r="H26" s="3" t="s">
        <v>49</v>
      </c>
      <c r="I26" s="3" t="s">
        <v>53</v>
      </c>
    </row>
    <row r="27" spans="2:9">
      <c r="B27" s="3">
        <v>18</v>
      </c>
      <c r="C27" s="3" t="s">
        <v>44</v>
      </c>
      <c r="D27" s="3" t="s">
        <v>47</v>
      </c>
      <c r="E27" s="3">
        <v>1</v>
      </c>
      <c r="F27" s="4">
        <v>20900</v>
      </c>
      <c r="G27" s="4">
        <f>SUM(E27*F27)</f>
        <v>20900</v>
      </c>
      <c r="H27" s="3" t="s">
        <v>49</v>
      </c>
      <c r="I27" s="3" t="s">
        <v>54</v>
      </c>
    </row>
    <row r="28" spans="2:9">
      <c r="B28" s="3">
        <v>19</v>
      </c>
      <c r="C28" s="3" t="s">
        <v>59</v>
      </c>
      <c r="D28" s="3" t="s">
        <v>48</v>
      </c>
      <c r="E28" s="3">
        <v>3</v>
      </c>
      <c r="F28" s="4">
        <v>53900</v>
      </c>
      <c r="G28" s="4">
        <f>SUM(E28*F28)</f>
        <v>161700</v>
      </c>
      <c r="H28" s="3" t="s">
        <v>50</v>
      </c>
      <c r="I28" s="3" t="s">
        <v>55</v>
      </c>
    </row>
    <row r="29" spans="2:9">
      <c r="B29" s="3"/>
      <c r="C29" s="3"/>
      <c r="D29" s="3"/>
      <c r="E29" s="3"/>
      <c r="F29" s="4"/>
      <c r="G29" s="4">
        <f>SUM(G25:G28)</f>
        <v>251300</v>
      </c>
      <c r="H29" s="3"/>
      <c r="I29" s="3"/>
    </row>
    <row r="31" spans="2:9">
      <c r="F31" s="2" t="s">
        <v>56</v>
      </c>
      <c r="G31" s="2">
        <f>SUM(G21+G29)</f>
        <v>2059660</v>
      </c>
    </row>
    <row r="32" spans="2:9">
      <c r="F32" s="2" t="s">
        <v>57</v>
      </c>
      <c r="G32" s="2">
        <f>SUM(G31*0.1)</f>
        <v>205966</v>
      </c>
    </row>
    <row r="33" spans="2:14">
      <c r="F33" s="2" t="s">
        <v>58</v>
      </c>
      <c r="G33" s="2">
        <f>SUM(G31:G32)</f>
        <v>2265626</v>
      </c>
    </row>
    <row r="36" spans="2:14">
      <c r="B36" s="7"/>
      <c r="C36" s="7"/>
      <c r="D36" s="7"/>
      <c r="E36" s="7"/>
      <c r="F36" s="7"/>
      <c r="G36" s="7"/>
      <c r="H36" s="7"/>
      <c r="I36" s="7"/>
    </row>
    <row r="37" spans="2:14">
      <c r="B37" s="7"/>
      <c r="C37" s="7"/>
      <c r="D37" s="7"/>
      <c r="E37" s="7"/>
      <c r="F37" s="7"/>
      <c r="G37" s="7"/>
      <c r="H37" s="7"/>
      <c r="I37" s="7"/>
    </row>
    <row r="38" spans="2:14">
      <c r="B38" s="7"/>
      <c r="C38" s="7"/>
      <c r="D38" s="7"/>
      <c r="E38" s="7"/>
      <c r="F38" s="7"/>
      <c r="G38" s="7"/>
      <c r="H38" s="7"/>
      <c r="I38" s="7"/>
    </row>
    <row r="39" spans="2:14">
      <c r="B39" s="7"/>
      <c r="C39" s="7"/>
      <c r="D39" s="7"/>
      <c r="E39" s="7"/>
      <c r="F39" s="7"/>
      <c r="G39" s="7"/>
      <c r="H39" s="7"/>
      <c r="I39" s="7"/>
    </row>
    <row r="40" spans="2:14">
      <c r="B40" s="7"/>
      <c r="C40" s="7"/>
      <c r="D40" s="7"/>
      <c r="E40" s="7"/>
      <c r="F40" s="7"/>
      <c r="G40" s="7"/>
      <c r="H40" s="7"/>
      <c r="I40" s="7"/>
    </row>
    <row r="41" spans="2:14">
      <c r="B41" s="7"/>
      <c r="C41" s="7"/>
      <c r="D41" s="7"/>
      <c r="E41" s="7"/>
      <c r="F41" s="7"/>
      <c r="G41" s="7"/>
      <c r="H41" s="7"/>
      <c r="I41" s="7"/>
    </row>
    <row r="42" spans="2:14">
      <c r="B42" s="7"/>
      <c r="C42" s="7"/>
      <c r="D42" s="7"/>
      <c r="E42" s="7"/>
      <c r="F42" s="7"/>
      <c r="G42" s="7"/>
      <c r="H42" s="7"/>
      <c r="I42" s="7"/>
    </row>
    <row r="43" spans="2:14">
      <c r="B43" s="7"/>
      <c r="C43" s="7"/>
      <c r="D43" s="7"/>
      <c r="E43" s="7"/>
      <c r="F43" s="7"/>
      <c r="G43" s="7"/>
      <c r="H43" s="7"/>
      <c r="I43" s="7"/>
    </row>
    <row r="44" spans="2:14">
      <c r="B44" s="7"/>
      <c r="C44" s="7"/>
      <c r="D44" s="7"/>
      <c r="E44" s="7"/>
      <c r="F44" s="7"/>
      <c r="G44" s="7"/>
      <c r="H44" s="7"/>
      <c r="I44" s="7"/>
    </row>
    <row r="45" spans="2:14">
      <c r="B45" s="7"/>
      <c r="C45" s="7"/>
      <c r="D45" s="7"/>
      <c r="E45" s="7"/>
      <c r="F45" s="7"/>
      <c r="G45" s="7"/>
      <c r="H45" s="7"/>
      <c r="I45" s="7"/>
      <c r="K45"/>
    </row>
    <row r="46" spans="2:14">
      <c r="B46" s="7"/>
      <c r="C46" s="7"/>
      <c r="D46" s="7"/>
      <c r="E46" s="7"/>
      <c r="F46" s="7"/>
      <c r="G46" s="7"/>
      <c r="H46" s="7"/>
      <c r="I46" s="7"/>
    </row>
    <row r="47" spans="2:14">
      <c r="B47" s="7"/>
      <c r="C47" s="7"/>
      <c r="D47" s="7"/>
      <c r="E47" s="7"/>
      <c r="F47" s="7"/>
      <c r="G47" s="7"/>
      <c r="H47" s="7"/>
      <c r="I47" s="7"/>
      <c r="N47"/>
    </row>
    <row r="48" spans="2:14">
      <c r="B48" s="7"/>
      <c r="C48" s="7"/>
      <c r="D48" s="7"/>
      <c r="E48" s="7"/>
      <c r="F48" s="7"/>
      <c r="G48" s="7"/>
      <c r="H48" s="7"/>
      <c r="I48" s="7"/>
    </row>
    <row r="49" spans="2:9">
      <c r="B49" s="7"/>
      <c r="C49" s="7"/>
      <c r="D49" s="7"/>
      <c r="E49" s="7"/>
      <c r="F49" s="7"/>
      <c r="G49" s="7"/>
      <c r="H49" s="7"/>
      <c r="I49" s="7"/>
    </row>
    <row r="50" spans="2:9">
      <c r="B50" s="7" t="s">
        <v>65</v>
      </c>
      <c r="C50" s="7"/>
      <c r="D50" s="8" t="s">
        <v>66</v>
      </c>
      <c r="E50" s="9"/>
      <c r="F50" s="7" t="s">
        <v>67</v>
      </c>
      <c r="G50" s="7"/>
      <c r="H50" s="11" t="s">
        <v>68</v>
      </c>
      <c r="I50" s="6" t="s">
        <v>69</v>
      </c>
    </row>
    <row r="51" spans="2:9">
      <c r="B51" s="7"/>
      <c r="C51" s="7"/>
      <c r="D51" s="7"/>
      <c r="E51" s="7"/>
      <c r="F51" s="7"/>
      <c r="G51" s="7"/>
      <c r="H51" s="7"/>
      <c r="I51" s="7"/>
    </row>
    <row r="52" spans="2:9">
      <c r="B52" s="7"/>
      <c r="C52" s="7"/>
      <c r="D52" s="7"/>
      <c r="E52" s="7"/>
      <c r="F52" s="7"/>
      <c r="G52" s="7"/>
      <c r="H52" s="7"/>
      <c r="I52" s="7"/>
    </row>
    <row r="53" spans="2:9">
      <c r="B53" s="7"/>
      <c r="C53" s="7"/>
      <c r="D53" s="7"/>
      <c r="E53" s="7"/>
      <c r="F53" s="7"/>
      <c r="G53" s="7"/>
      <c r="H53" s="7"/>
      <c r="I53" s="7"/>
    </row>
    <row r="54" spans="2:9">
      <c r="B54" s="7"/>
      <c r="C54" s="7"/>
      <c r="D54" s="7"/>
      <c r="E54" s="7"/>
      <c r="F54" s="7"/>
      <c r="G54" s="7"/>
      <c r="H54" s="7"/>
      <c r="I54" s="7"/>
    </row>
    <row r="55" spans="2:9">
      <c r="B55" s="7"/>
      <c r="C55" s="7"/>
      <c r="D55" s="7"/>
      <c r="E55" s="7"/>
      <c r="F55" s="7"/>
      <c r="G55" s="7"/>
      <c r="H55" s="7"/>
      <c r="I55" s="7"/>
    </row>
    <row r="56" spans="2:9">
      <c r="B56" s="7"/>
      <c r="C56" s="7"/>
      <c r="D56" s="7"/>
      <c r="E56" s="7"/>
      <c r="F56" s="7"/>
      <c r="G56" s="7"/>
      <c r="H56" s="7"/>
      <c r="I56" s="7"/>
    </row>
    <row r="57" spans="2:9">
      <c r="B57" s="7"/>
      <c r="C57" s="7"/>
      <c r="D57" s="7"/>
      <c r="E57" s="7"/>
      <c r="F57" s="7"/>
      <c r="G57" s="7"/>
      <c r="H57" s="7"/>
      <c r="I57" s="7"/>
    </row>
    <row r="58" spans="2:9">
      <c r="B58" s="7"/>
      <c r="C58" s="7"/>
      <c r="D58" s="7"/>
      <c r="E58" s="7"/>
      <c r="F58" s="7"/>
      <c r="G58" s="7"/>
      <c r="H58" s="7"/>
      <c r="I58" s="7"/>
    </row>
    <row r="59" spans="2:9">
      <c r="B59" s="7"/>
      <c r="C59" s="7"/>
      <c r="D59" s="7"/>
      <c r="E59" s="7"/>
      <c r="F59" s="7"/>
      <c r="G59" s="7"/>
      <c r="H59" s="7"/>
      <c r="I59" s="7"/>
    </row>
    <row r="60" spans="2:9">
      <c r="B60" s="7"/>
      <c r="C60" s="7"/>
      <c r="D60" s="7"/>
      <c r="E60" s="7"/>
      <c r="F60" s="7"/>
      <c r="G60" s="7"/>
      <c r="H60" s="7"/>
      <c r="I60" s="7"/>
    </row>
    <row r="61" spans="2:9">
      <c r="B61" s="7"/>
      <c r="C61" s="7"/>
      <c r="D61" s="7"/>
      <c r="E61" s="7"/>
      <c r="F61" s="7"/>
      <c r="G61" s="7"/>
      <c r="H61" s="7"/>
      <c r="I61" s="7"/>
    </row>
    <row r="62" spans="2:9">
      <c r="B62" s="7"/>
      <c r="C62" s="7"/>
      <c r="D62" s="7"/>
      <c r="E62" s="7"/>
      <c r="F62" s="7"/>
      <c r="G62" s="7"/>
      <c r="H62" s="7"/>
      <c r="I62" s="7"/>
    </row>
    <row r="63" spans="2:9">
      <c r="B63" s="7"/>
      <c r="C63" s="7"/>
      <c r="D63" s="7"/>
      <c r="E63" s="7"/>
      <c r="F63" s="7"/>
      <c r="G63" s="7"/>
      <c r="H63" s="7"/>
      <c r="I63" s="7"/>
    </row>
    <row r="64" spans="2:9">
      <c r="B64" s="7"/>
      <c r="C64" s="7"/>
      <c r="D64" s="7"/>
      <c r="E64" s="7"/>
      <c r="F64" s="7"/>
      <c r="G64" s="7"/>
      <c r="H64" s="7"/>
      <c r="I64" s="7"/>
    </row>
    <row r="65" spans="2:10">
      <c r="B65" s="8" t="s">
        <v>70</v>
      </c>
      <c r="C65" s="9"/>
      <c r="D65" s="7" t="s">
        <v>71</v>
      </c>
      <c r="E65" s="7"/>
      <c r="F65" s="8" t="s">
        <v>72</v>
      </c>
      <c r="G65" s="12"/>
      <c r="H65" s="6" t="s">
        <v>73</v>
      </c>
      <c r="I65" s="11" t="s">
        <v>74</v>
      </c>
      <c r="J65" s="10"/>
    </row>
    <row r="66" spans="2:10">
      <c r="B66" s="7"/>
      <c r="C66" s="7"/>
      <c r="D66" s="7"/>
      <c r="E66" s="7"/>
      <c r="F66" s="7"/>
      <c r="G66" s="7"/>
      <c r="H66" s="7"/>
      <c r="I66" s="7"/>
    </row>
    <row r="67" spans="2:10">
      <c r="B67" s="7"/>
      <c r="C67" s="7"/>
      <c r="D67" s="7"/>
      <c r="E67" s="7"/>
      <c r="F67" s="7"/>
      <c r="G67" s="7"/>
      <c r="H67" s="7"/>
      <c r="I67" s="7"/>
    </row>
    <row r="68" spans="2:10">
      <c r="B68" s="7"/>
      <c r="C68" s="7"/>
      <c r="D68" s="7"/>
      <c r="E68" s="7"/>
      <c r="F68" s="7"/>
      <c r="G68" s="7"/>
      <c r="H68" s="7"/>
      <c r="I68" s="7"/>
    </row>
    <row r="69" spans="2:10">
      <c r="B69" s="7"/>
      <c r="C69" s="7"/>
      <c r="D69" s="7"/>
      <c r="E69" s="7"/>
      <c r="F69" s="7"/>
      <c r="G69" s="7"/>
      <c r="H69" s="7"/>
      <c r="I69" s="7"/>
    </row>
    <row r="70" spans="2:10">
      <c r="B70" s="7"/>
      <c r="C70" s="7"/>
      <c r="D70" s="7"/>
      <c r="E70" s="7"/>
      <c r="F70" s="7"/>
      <c r="G70" s="7"/>
      <c r="H70" s="7"/>
      <c r="I70" s="7"/>
    </row>
    <row r="71" spans="2:10">
      <c r="B71" s="7"/>
      <c r="C71" s="7"/>
      <c r="D71" s="7"/>
      <c r="E71" s="7"/>
      <c r="F71" s="7"/>
      <c r="G71" s="7"/>
      <c r="H71" s="7"/>
      <c r="I71" s="7"/>
    </row>
    <row r="72" spans="2:10">
      <c r="B72" s="7"/>
      <c r="C72" s="7"/>
      <c r="D72" s="7"/>
      <c r="E72" s="7"/>
      <c r="F72" s="7"/>
      <c r="G72" s="7"/>
      <c r="H72" s="7"/>
      <c r="I72" s="7"/>
    </row>
    <row r="73" spans="2:10">
      <c r="B73" s="7"/>
      <c r="C73" s="7"/>
      <c r="D73" s="7"/>
      <c r="E73" s="7"/>
      <c r="F73" s="7"/>
      <c r="G73" s="7"/>
      <c r="H73" s="7"/>
      <c r="I73" s="7"/>
    </row>
    <row r="74" spans="2:10">
      <c r="B74" s="7"/>
      <c r="C74" s="7"/>
      <c r="D74" s="7"/>
      <c r="E74" s="7"/>
      <c r="F74" s="7"/>
      <c r="G74" s="7"/>
      <c r="H74" s="7"/>
      <c r="I74" s="7"/>
    </row>
    <row r="75" spans="2:10">
      <c r="B75" s="7"/>
      <c r="C75" s="7"/>
      <c r="D75" s="7"/>
      <c r="E75" s="7"/>
      <c r="F75" s="7"/>
      <c r="G75" s="7"/>
      <c r="H75" s="7"/>
      <c r="I75" s="7"/>
    </row>
    <row r="76" spans="2:10">
      <c r="B76" s="7"/>
      <c r="C76" s="7"/>
      <c r="D76" s="7"/>
      <c r="E76" s="7"/>
      <c r="F76" s="7"/>
      <c r="G76" s="7"/>
      <c r="H76" s="7"/>
      <c r="I76" s="7"/>
    </row>
    <row r="77" spans="2:10">
      <c r="B77" s="7"/>
      <c r="C77" s="7"/>
      <c r="D77" s="7"/>
      <c r="E77" s="7"/>
      <c r="F77" s="7"/>
      <c r="G77" s="7"/>
      <c r="H77" s="7"/>
      <c r="I77" s="7"/>
    </row>
    <row r="78" spans="2:10">
      <c r="B78" s="7"/>
      <c r="C78" s="7"/>
      <c r="D78" s="7"/>
      <c r="E78" s="7"/>
      <c r="F78" s="7"/>
      <c r="G78" s="7"/>
      <c r="H78" s="7"/>
      <c r="I78" s="7"/>
    </row>
    <row r="79" spans="2:10">
      <c r="B79" s="7"/>
      <c r="C79" s="7"/>
      <c r="D79" s="7"/>
      <c r="E79" s="7"/>
      <c r="F79" s="7"/>
      <c r="G79" s="7"/>
      <c r="H79" s="7"/>
      <c r="I79" s="7"/>
    </row>
    <row r="80" spans="2:10">
      <c r="B80" s="8" t="s">
        <v>75</v>
      </c>
      <c r="C80" s="9"/>
      <c r="D80" s="7" t="s">
        <v>76</v>
      </c>
      <c r="E80" s="7"/>
      <c r="F80" s="8" t="s">
        <v>77</v>
      </c>
      <c r="G80" s="12"/>
      <c r="H80" s="6" t="s">
        <v>78</v>
      </c>
      <c r="I80" s="6" t="s">
        <v>79</v>
      </c>
    </row>
    <row r="81" spans="2:9">
      <c r="B81" s="7"/>
      <c r="C81" s="7"/>
      <c r="D81" s="7"/>
      <c r="E81" s="7"/>
      <c r="F81" s="7"/>
      <c r="G81" s="7"/>
      <c r="H81" s="7"/>
      <c r="I81" s="7"/>
    </row>
    <row r="82" spans="2:9">
      <c r="B82" s="7"/>
      <c r="C82" s="7"/>
      <c r="D82" s="7"/>
      <c r="E82" s="7"/>
      <c r="F82" s="7"/>
      <c r="G82" s="7"/>
      <c r="H82" s="7"/>
      <c r="I82" s="7"/>
    </row>
    <row r="83" spans="2:9">
      <c r="B83" s="7"/>
      <c r="C83" s="7"/>
      <c r="D83" s="7"/>
      <c r="E83" s="7"/>
      <c r="F83" s="7"/>
      <c r="G83" s="7"/>
      <c r="H83" s="7"/>
      <c r="I83" s="7"/>
    </row>
    <row r="84" spans="2:9">
      <c r="B84" s="7"/>
      <c r="C84" s="7"/>
      <c r="D84" s="7"/>
      <c r="E84" s="7"/>
      <c r="F84" s="7"/>
      <c r="G84" s="7"/>
      <c r="H84" s="7"/>
      <c r="I84" s="7"/>
    </row>
    <row r="85" spans="2:9">
      <c r="B85" s="7"/>
      <c r="C85" s="7"/>
      <c r="D85" s="7"/>
      <c r="E85" s="7"/>
      <c r="F85" s="7"/>
      <c r="G85" s="7"/>
      <c r="H85" s="7"/>
      <c r="I85" s="7"/>
    </row>
    <row r="86" spans="2:9">
      <c r="B86" s="7"/>
      <c r="C86" s="7"/>
      <c r="D86" s="7"/>
      <c r="E86" s="7"/>
      <c r="F86" s="7"/>
      <c r="G86" s="7"/>
      <c r="H86" s="7"/>
      <c r="I86" s="7"/>
    </row>
    <row r="87" spans="2:9">
      <c r="B87" s="7"/>
      <c r="C87" s="7"/>
      <c r="D87" s="7"/>
      <c r="E87" s="7"/>
      <c r="F87" s="7"/>
      <c r="G87" s="7"/>
      <c r="H87" s="7"/>
      <c r="I87" s="7"/>
    </row>
    <row r="88" spans="2:9">
      <c r="B88" s="7"/>
      <c r="C88" s="7"/>
      <c r="D88" s="7"/>
      <c r="E88" s="7"/>
      <c r="F88" s="7"/>
      <c r="G88" s="7"/>
      <c r="H88" s="7"/>
      <c r="I88" s="7"/>
    </row>
    <row r="89" spans="2:9">
      <c r="B89" s="7"/>
      <c r="C89" s="7"/>
      <c r="D89" s="7"/>
      <c r="E89" s="7"/>
      <c r="F89" s="7"/>
      <c r="G89" s="7"/>
      <c r="H89" s="7"/>
      <c r="I89" s="7"/>
    </row>
    <row r="90" spans="2:9">
      <c r="B90" s="7"/>
      <c r="C90" s="7"/>
      <c r="D90" s="7"/>
      <c r="E90" s="7"/>
      <c r="F90" s="7"/>
      <c r="G90" s="7"/>
      <c r="H90" s="7"/>
      <c r="I90" s="7"/>
    </row>
    <row r="91" spans="2:9">
      <c r="B91" s="7"/>
      <c r="C91" s="7"/>
      <c r="D91" s="7"/>
      <c r="E91" s="7"/>
      <c r="F91" s="7"/>
      <c r="G91" s="7"/>
      <c r="H91" s="7"/>
      <c r="I91" s="7"/>
    </row>
    <row r="92" spans="2:9">
      <c r="B92" s="7"/>
      <c r="C92" s="7"/>
      <c r="D92" s="7"/>
      <c r="E92" s="7"/>
      <c r="F92" s="7"/>
      <c r="G92" s="7"/>
      <c r="H92" s="7"/>
      <c r="I92" s="7"/>
    </row>
    <row r="93" spans="2:9">
      <c r="B93" s="7"/>
      <c r="C93" s="7"/>
      <c r="D93" s="7"/>
      <c r="E93" s="7"/>
      <c r="F93" s="7"/>
      <c r="G93" s="7"/>
      <c r="H93" s="7"/>
      <c r="I93" s="7"/>
    </row>
    <row r="94" spans="2:9">
      <c r="B94" s="7"/>
      <c r="C94" s="7"/>
      <c r="D94" s="7"/>
      <c r="E94" s="7"/>
      <c r="F94" s="7"/>
      <c r="G94" s="7"/>
      <c r="H94" s="13"/>
      <c r="I94" s="13"/>
    </row>
    <row r="95" spans="2:9">
      <c r="B95" s="8" t="s">
        <v>80</v>
      </c>
      <c r="C95" s="9"/>
      <c r="D95" s="7" t="s">
        <v>81</v>
      </c>
      <c r="E95" s="8"/>
      <c r="F95" s="8" t="s">
        <v>82</v>
      </c>
      <c r="G95" s="12"/>
      <c r="H95" s="6" t="s">
        <v>83</v>
      </c>
      <c r="I95" s="6"/>
    </row>
    <row r="96" spans="2:9">
      <c r="H96" s="2"/>
    </row>
  </sheetData>
  <mergeCells count="32">
    <mergeCell ref="F65:G65"/>
    <mergeCell ref="F80:G80"/>
    <mergeCell ref="F95:G95"/>
    <mergeCell ref="B95:C95"/>
    <mergeCell ref="D95:E95"/>
    <mergeCell ref="H66:H79"/>
    <mergeCell ref="I66:I79"/>
    <mergeCell ref="B80:C80"/>
    <mergeCell ref="D80:E80"/>
    <mergeCell ref="B81:C94"/>
    <mergeCell ref="D81:E94"/>
    <mergeCell ref="F81:G94"/>
    <mergeCell ref="H81:H94"/>
    <mergeCell ref="I81:I94"/>
    <mergeCell ref="B65:C65"/>
    <mergeCell ref="D65:E65"/>
    <mergeCell ref="B66:C79"/>
    <mergeCell ref="D66:E79"/>
    <mergeCell ref="F66:G79"/>
    <mergeCell ref="H36:H49"/>
    <mergeCell ref="I36:I49"/>
    <mergeCell ref="B51:C64"/>
    <mergeCell ref="D51:E64"/>
    <mergeCell ref="F51:G64"/>
    <mergeCell ref="H51:H64"/>
    <mergeCell ref="I51:I64"/>
    <mergeCell ref="B36:C49"/>
    <mergeCell ref="B50:C50"/>
    <mergeCell ref="D36:E49"/>
    <mergeCell ref="F36:G49"/>
    <mergeCell ref="D50:E50"/>
    <mergeCell ref="F50:G50"/>
  </mergeCells>
  <phoneticPr fontId="1"/>
  <pageMargins left="0.7" right="0.7" top="0.75" bottom="0.75" header="0.3" footer="0.3"/>
  <pageSetup paperSize="9" scale="5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awood</dc:creator>
  <cp:lastModifiedBy>谷川 里志</cp:lastModifiedBy>
  <cp:lastPrinted>2024-04-02T09:34:28Z</cp:lastPrinted>
  <dcterms:created xsi:type="dcterms:W3CDTF">2023-10-25T01:07:21Z</dcterms:created>
  <dcterms:modified xsi:type="dcterms:W3CDTF">2024-04-02T09:34:30Z</dcterms:modified>
</cp:coreProperties>
</file>